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IT MEDIA\Documents\HTML pages maker\www.appaloosa.cz\"/>
    </mc:Choice>
  </mc:AlternateContent>
  <bookViews>
    <workbookView xWindow="0" yWindow="0" windowWidth="28800" windowHeight="12435"/>
  </bookViews>
  <sheets>
    <sheet name="List1" sheetId="1" r:id="rId1"/>
    <sheet name="List2" sheetId="2" r:id="rId2"/>
    <sheet name="List3" sheetId="3" r:id="rId3"/>
  </sheets>
  <definedNames>
    <definedName name="_xlnm.Print_Area" localSheetId="0">List1!$B$5:$M$58,List1!$O$5:$U$58</definedName>
  </definedNames>
  <calcPr calcId="152511"/>
</workbook>
</file>

<file path=xl/calcChain.xml><?xml version="1.0" encoding="utf-8"?>
<calcChain xmlns="http://schemas.openxmlformats.org/spreadsheetml/2006/main">
  <c r="M54" i="1" l="1"/>
  <c r="M55" i="1"/>
  <c r="M56" i="1"/>
  <c r="M57" i="1"/>
  <c r="M58" i="1"/>
  <c r="H54" i="1"/>
  <c r="H55" i="1"/>
  <c r="H56" i="1"/>
  <c r="H57" i="1"/>
  <c r="H58" i="1"/>
  <c r="G62" i="1"/>
  <c r="H53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7" i="1"/>
  <c r="C50" i="1"/>
  <c r="C46" i="1" l="1"/>
  <c r="G63" i="1"/>
  <c r="C44" i="1" s="1"/>
  <c r="C47" i="1" s="1"/>
  <c r="C48" i="1" l="1"/>
</calcChain>
</file>

<file path=xl/sharedStrings.xml><?xml version="1.0" encoding="utf-8"?>
<sst xmlns="http://schemas.openxmlformats.org/spreadsheetml/2006/main" count="168" uniqueCount="132">
  <si>
    <t>Jezdec</t>
  </si>
  <si>
    <t>Příjmení</t>
  </si>
  <si>
    <t>PSČ</t>
  </si>
  <si>
    <t>Email</t>
  </si>
  <si>
    <t>Tel</t>
  </si>
  <si>
    <t>ApHC ID</t>
  </si>
  <si>
    <t>ApHCCZ ID</t>
  </si>
  <si>
    <t>Kůň</t>
  </si>
  <si>
    <t>Jméno</t>
  </si>
  <si>
    <t>Pohlaví</t>
  </si>
  <si>
    <t>Reg. Č.</t>
  </si>
  <si>
    <t xml:space="preserve">Otec </t>
  </si>
  <si>
    <t>Matka</t>
  </si>
  <si>
    <t>Non Pro</t>
  </si>
  <si>
    <t>Majitel</t>
  </si>
  <si>
    <t>Ustájení</t>
  </si>
  <si>
    <t>Startovné</t>
  </si>
  <si>
    <t>Ulice</t>
  </si>
  <si>
    <t xml:space="preserve">Město </t>
  </si>
  <si>
    <t>Dat. nar.</t>
  </si>
  <si>
    <t>Částka celkem</t>
  </si>
  <si>
    <t>č. účtu</t>
  </si>
  <si>
    <t>Variabilní s.</t>
  </si>
  <si>
    <t>Stravování, počet lidí</t>
  </si>
  <si>
    <t>č. soutěže</t>
  </si>
  <si>
    <t>ano</t>
  </si>
  <si>
    <t>Kč</t>
  </si>
  <si>
    <t>Datum show</t>
  </si>
  <si>
    <t>kan. Pop.</t>
  </si>
  <si>
    <t>PŘIHLÁŠKA  Czech Appaloosa Show</t>
  </si>
  <si>
    <t>Dny navíc</t>
  </si>
  <si>
    <t>Soutěž</t>
  </si>
  <si>
    <t xml:space="preserve">Seznam soutěží </t>
  </si>
  <si>
    <t>Kancelářský poplatet</t>
  </si>
  <si>
    <t>Ustájení celkem</t>
  </si>
  <si>
    <t>ApHC Open Halter Classes</t>
  </si>
  <si>
    <t xml:space="preserve">ApHC Open Classes </t>
  </si>
  <si>
    <t>ApHC Yuth</t>
  </si>
  <si>
    <t>ApHCCZ bez bodů</t>
  </si>
  <si>
    <t>All Breds Classes</t>
  </si>
  <si>
    <t>Poznámka</t>
  </si>
  <si>
    <t>Start. číslo</t>
  </si>
  <si>
    <t>Hunter in Hand Mares</t>
  </si>
  <si>
    <t>Hunter in Hand Gelding</t>
  </si>
  <si>
    <t>Weanling Colts</t>
  </si>
  <si>
    <t>Yearling Colts</t>
  </si>
  <si>
    <t>Aged Stallions</t>
  </si>
  <si>
    <t>Hunter in Hand Stallions</t>
  </si>
  <si>
    <t>Two-Year-Old Stallions</t>
  </si>
  <si>
    <t>Three-Year-Old Stallions</t>
  </si>
  <si>
    <t>Performance Halter Stallions</t>
  </si>
  <si>
    <t>Weanling Fillies</t>
  </si>
  <si>
    <t>Yearling Fillies</t>
  </si>
  <si>
    <t>Two-Year-Old Mares</t>
  </si>
  <si>
    <t>Three-Year-Old Mares</t>
  </si>
  <si>
    <t>Aged Mares</t>
  </si>
  <si>
    <t>Performance Halter Mares</t>
  </si>
  <si>
    <t>Yearling Geldings</t>
  </si>
  <si>
    <t>Two-Year-Old Geldings</t>
  </si>
  <si>
    <t>Three-Year-Old Geldings</t>
  </si>
  <si>
    <t>Aged Geldings</t>
  </si>
  <si>
    <t>Performance Halter Geldings</t>
  </si>
  <si>
    <t>Most Colorful at Halter</t>
  </si>
  <si>
    <t>FPD Halter Stallions</t>
  </si>
  <si>
    <t>FPD Halter Mares</t>
  </si>
  <si>
    <t>FPD Halter Gelding</t>
  </si>
  <si>
    <t>Halter Stallions All Ages</t>
  </si>
  <si>
    <t>Halter Mares All Ages</t>
  </si>
  <si>
    <t>Halter Geldings All Ages</t>
  </si>
  <si>
    <t>Hunter in Hand Geldings</t>
  </si>
  <si>
    <t>Hunt Seat Equitation</t>
  </si>
  <si>
    <t>Hunter U. Saddle</t>
  </si>
  <si>
    <t>Hunter Hack</t>
  </si>
  <si>
    <t>W. Showmanship</t>
  </si>
  <si>
    <t>W. Showmanship Novice</t>
  </si>
  <si>
    <t>W.Horsemanship</t>
  </si>
  <si>
    <t>W.Horsemanship Novice</t>
  </si>
  <si>
    <t>W. Pleasure</t>
  </si>
  <si>
    <t>W. Pleasure Novice</t>
  </si>
  <si>
    <t>W. Riding</t>
  </si>
  <si>
    <t>W. Riding Novice</t>
  </si>
  <si>
    <t>Keyhole Race</t>
  </si>
  <si>
    <t>Trail</t>
  </si>
  <si>
    <t>Trail Novice</t>
  </si>
  <si>
    <t>Bareback Horsemanship</t>
  </si>
  <si>
    <t>Bareback Horsemanship Novice</t>
  </si>
  <si>
    <t>Reining</t>
  </si>
  <si>
    <t>Reining Novice</t>
  </si>
  <si>
    <t>Yearling Longe Line</t>
  </si>
  <si>
    <t>Reining All Ages</t>
  </si>
  <si>
    <t>Reining Hackamore/Snaffle Bit</t>
  </si>
  <si>
    <t>Western Riding All Ages</t>
  </si>
  <si>
    <t>Trail All Ages</t>
  </si>
  <si>
    <t>Heritage Ladie's</t>
  </si>
  <si>
    <t>Heritage Man's</t>
  </si>
  <si>
    <t>Hunter Hack All Ages</t>
  </si>
  <si>
    <t>W. Pleasure All Ages</t>
  </si>
  <si>
    <t>Snaffle Bit W. Pleasure 3-yr</t>
  </si>
  <si>
    <t>Hunter Under Saddle</t>
  </si>
  <si>
    <t>Snaffle Bit Hunter U. Saddle 3-yr</t>
  </si>
  <si>
    <t>Leadline 6 &amp; under</t>
  </si>
  <si>
    <t>W. Pleasure walk, trot 10 &amp; under</t>
  </si>
  <si>
    <t>W. Showmanship walk, trot 10 &amp; under</t>
  </si>
  <si>
    <t>Doporučení hřebce do plemenitby</t>
  </si>
  <si>
    <t>ApHC Yuth Classes 18 &amp; Under</t>
  </si>
  <si>
    <t>English Showmanship</t>
  </si>
  <si>
    <t>Bareback Equitation</t>
  </si>
  <si>
    <t>W. Horsemanship</t>
  </si>
  <si>
    <t>Western Riding</t>
  </si>
  <si>
    <t>Western Pleasure</t>
  </si>
  <si>
    <t>Heritage</t>
  </si>
  <si>
    <t>W. Hirsemanship Novice</t>
  </si>
  <si>
    <t>Hunt Seat Equitation Novice</t>
  </si>
  <si>
    <t>Western Pleasure Novice</t>
  </si>
  <si>
    <t>Hunter U. Saddle Novice</t>
  </si>
  <si>
    <t>Western Pleasure All Ages Open</t>
  </si>
  <si>
    <t>Trail All Ages Open</t>
  </si>
  <si>
    <t>Hunter U. Saddle All Ages Open</t>
  </si>
  <si>
    <t>W. Showmanship Open</t>
  </si>
  <si>
    <t>W. Horsemanship Open</t>
  </si>
  <si>
    <t>Hunt Seat Equitation Open</t>
  </si>
  <si>
    <t>Reining All Ages Open</t>
  </si>
  <si>
    <t>Barel Race Open</t>
  </si>
  <si>
    <t>Pole Bending Open</t>
  </si>
  <si>
    <t>Keyhole Race Open</t>
  </si>
  <si>
    <r>
      <t xml:space="preserve">Vyplňte jenom zelená pole na přihlášce. Do políčka soutěže vyplňte </t>
    </r>
    <r>
      <rPr>
        <b/>
        <sz val="12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, nebo</t>
    </r>
    <r>
      <rPr>
        <b/>
        <sz val="12"/>
        <color theme="1"/>
        <rFont val="Calibri"/>
        <family val="2"/>
        <charset val="238"/>
        <scheme val="minor"/>
      </rPr>
      <t xml:space="preserve"> libovolný znak</t>
    </r>
    <r>
      <rPr>
        <sz val="12"/>
        <color theme="1"/>
        <rFont val="Calibri"/>
        <family val="2"/>
        <charset val="238"/>
        <scheme val="minor"/>
      </rPr>
      <t xml:space="preserve">. </t>
    </r>
  </si>
  <si>
    <t>Vztah  majitele koně k jezdci ( Non-Pro )</t>
  </si>
  <si>
    <r>
      <t xml:space="preserve">Do ustájení </t>
    </r>
    <r>
      <rPr>
        <b/>
        <sz val="12"/>
        <color theme="1"/>
        <rFont val="Calibri"/>
        <family val="2"/>
        <charset val="238"/>
        <scheme val="minor"/>
      </rPr>
      <t>ano</t>
    </r>
    <r>
      <rPr>
        <sz val="11"/>
        <color theme="1"/>
        <rFont val="Calibri"/>
        <family val="2"/>
        <charset val="238"/>
        <scheme val="minor"/>
      </rPr>
      <t xml:space="preserve">, nebo </t>
    </r>
    <r>
      <rPr>
        <b/>
        <sz val="12"/>
        <color theme="1"/>
        <rFont val="Calibri"/>
        <family val="2"/>
        <charset val="238"/>
        <scheme val="minor"/>
      </rPr>
      <t>libovolný znak</t>
    </r>
    <r>
      <rPr>
        <sz val="11"/>
        <color theme="1"/>
        <rFont val="Calibri"/>
        <family val="2"/>
        <charset val="238"/>
        <scheme val="minor"/>
      </rPr>
      <t xml:space="preserve">. Dny navíc, </t>
    </r>
    <r>
      <rPr>
        <b/>
        <sz val="12"/>
        <color theme="1"/>
        <rFont val="Calibri"/>
        <family val="2"/>
        <charset val="238"/>
        <scheme val="minor"/>
      </rPr>
      <t>počet dni</t>
    </r>
    <r>
      <rPr>
        <sz val="11"/>
        <color theme="1"/>
        <rFont val="Calibri"/>
        <family val="2"/>
        <charset val="238"/>
        <scheme val="minor"/>
      </rPr>
      <t xml:space="preserve"> navíc, </t>
    </r>
    <r>
      <rPr>
        <b/>
        <sz val="12"/>
        <color theme="1"/>
        <rFont val="Calibri"/>
        <family val="2"/>
        <charset val="238"/>
        <scheme val="minor"/>
      </rPr>
      <t>číslovka</t>
    </r>
    <r>
      <rPr>
        <sz val="11"/>
        <color theme="1"/>
        <rFont val="Calibri"/>
        <family val="2"/>
        <charset val="238"/>
        <scheme val="minor"/>
      </rPr>
      <t>.</t>
    </r>
  </si>
  <si>
    <t>ApHC Non Pro Classes 19 &amp; Over</t>
  </si>
  <si>
    <t>Kancelářský poplatek</t>
  </si>
  <si>
    <t>č. zdrav. pr.</t>
  </si>
  <si>
    <t>30. - 31. 5.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</si>
</sst>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2" borderId="18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4" borderId="0" xfId="0" applyFill="1"/>
    <xf numFmtId="164" fontId="0" fillId="4" borderId="3" xfId="0" applyNumberFormat="1" applyFill="1" applyBorder="1" applyAlignment="1">
      <alignment horizontal="center"/>
    </xf>
    <xf numFmtId="164" fontId="0" fillId="4" borderId="11" xfId="0" applyNumberFormat="1" applyFill="1" applyBorder="1" applyAlignment="1">
      <alignment horizontal="center"/>
    </xf>
    <xf numFmtId="0" fontId="1" fillId="4" borderId="2" xfId="0" applyFont="1" applyFill="1" applyBorder="1"/>
    <xf numFmtId="164" fontId="1" fillId="4" borderId="3" xfId="0" applyNumberFormat="1" applyFont="1" applyFill="1" applyBorder="1" applyAlignment="1">
      <alignment horizontal="center"/>
    </xf>
    <xf numFmtId="0" fontId="1" fillId="4" borderId="4" xfId="0" applyFont="1" applyFill="1" applyBorder="1"/>
    <xf numFmtId="0" fontId="0" fillId="4" borderId="5" xfId="0" applyFill="1" applyBorder="1"/>
    <xf numFmtId="0" fontId="1" fillId="4" borderId="6" xfId="0" applyFont="1" applyFill="1" applyBorder="1"/>
    <xf numFmtId="0" fontId="0" fillId="4" borderId="7" xfId="0" applyFill="1" applyBorder="1" applyAlignment="1">
      <alignment horizontal="center"/>
    </xf>
    <xf numFmtId="0" fontId="0" fillId="4" borderId="3" xfId="0" applyFill="1" applyBorder="1"/>
    <xf numFmtId="164" fontId="0" fillId="4" borderId="7" xfId="0" applyNumberFormat="1" applyFill="1" applyBorder="1" applyAlignment="1">
      <alignment horizontal="center"/>
    </xf>
    <xf numFmtId="0" fontId="1" fillId="4" borderId="22" xfId="0" applyFont="1" applyFill="1" applyBorder="1"/>
    <xf numFmtId="0" fontId="0" fillId="3" borderId="1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4" borderId="24" xfId="0" applyFill="1" applyBorder="1"/>
    <xf numFmtId="0" fontId="0" fillId="4" borderId="25" xfId="0" applyFill="1" applyBorder="1"/>
    <xf numFmtId="0" fontId="0" fillId="7" borderId="4" xfId="0" applyNumberFormat="1" applyFill="1" applyBorder="1"/>
    <xf numFmtId="0" fontId="0" fillId="7" borderId="1" xfId="0" applyFill="1" applyBorder="1" applyAlignment="1">
      <alignment horizontal="center"/>
    </xf>
    <xf numFmtId="0" fontId="0" fillId="7" borderId="4" xfId="0" applyFill="1" applyBorder="1"/>
    <xf numFmtId="0" fontId="0" fillId="8" borderId="4" xfId="0" applyFill="1" applyBorder="1"/>
    <xf numFmtId="0" fontId="0" fillId="5" borderId="4" xfId="0" applyFill="1" applyBorder="1"/>
    <xf numFmtId="0" fontId="0" fillId="5" borderId="1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29" xfId="0" applyFill="1" applyBorder="1" applyAlignment="1">
      <alignment horizontal="center"/>
    </xf>
    <xf numFmtId="0" fontId="0" fillId="0" borderId="0" xfId="0" applyFill="1"/>
    <xf numFmtId="0" fontId="0" fillId="4" borderId="2" xfId="0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4" borderId="7" xfId="0" applyFill="1" applyBorder="1"/>
    <xf numFmtId="0" fontId="1" fillId="4" borderId="26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0" fillId="10" borderId="20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9" borderId="4" xfId="0" applyFill="1" applyBorder="1"/>
    <xf numFmtId="0" fontId="0" fillId="3" borderId="4" xfId="0" applyFill="1" applyBorder="1"/>
    <xf numFmtId="0" fontId="1" fillId="7" borderId="19" xfId="0" applyFont="1" applyFill="1" applyBorder="1"/>
    <xf numFmtId="0" fontId="1" fillId="5" borderId="19" xfId="0" applyFont="1" applyFill="1" applyBorder="1"/>
    <xf numFmtId="0" fontId="2" fillId="0" borderId="0" xfId="0" applyFont="1" applyFill="1" applyBorder="1" applyAlignment="1">
      <alignment vertical="center"/>
    </xf>
    <xf numFmtId="0" fontId="1" fillId="4" borderId="34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17" xfId="0" applyFont="1" applyFill="1" applyBorder="1"/>
    <xf numFmtId="0" fontId="0" fillId="3" borderId="16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3" fontId="0" fillId="3" borderId="5" xfId="0" applyNumberFormat="1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0" fontId="4" fillId="4" borderId="2" xfId="0" applyFont="1" applyFill="1" applyBorder="1"/>
    <xf numFmtId="0" fontId="5" fillId="7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0" fillId="9" borderId="15" xfId="0" applyFill="1" applyBorder="1"/>
    <xf numFmtId="0" fontId="5" fillId="9" borderId="21" xfId="0" applyFont="1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3" fillId="4" borderId="17" xfId="0" applyFont="1" applyFill="1" applyBorder="1"/>
    <xf numFmtId="0" fontId="6" fillId="4" borderId="17" xfId="0" applyFont="1" applyFill="1" applyBorder="1" applyAlignment="1">
      <alignment horizontal="center"/>
    </xf>
    <xf numFmtId="0" fontId="3" fillId="4" borderId="9" xfId="0" applyFont="1" applyFill="1" applyBorder="1"/>
    <xf numFmtId="0" fontId="1" fillId="4" borderId="10" xfId="0" applyFont="1" applyFill="1" applyBorder="1"/>
    <xf numFmtId="0" fontId="3" fillId="4" borderId="6" xfId="0" applyFont="1" applyFill="1" applyBorder="1"/>
    <xf numFmtId="0" fontId="1" fillId="4" borderId="15" xfId="0" applyFont="1" applyFill="1" applyBorder="1"/>
    <xf numFmtId="0" fontId="0" fillId="0" borderId="4" xfId="0" applyFill="1" applyBorder="1"/>
    <xf numFmtId="0" fontId="5" fillId="0" borderId="1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/>
    <xf numFmtId="0" fontId="5" fillId="0" borderId="20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3" borderId="18" xfId="0" applyFill="1" applyBorder="1" applyAlignment="1" applyProtection="1">
      <alignment horizontal="center"/>
    </xf>
    <xf numFmtId="0" fontId="3" fillId="2" borderId="32" xfId="0" applyFont="1" applyFill="1" applyBorder="1"/>
    <xf numFmtId="0" fontId="3" fillId="2" borderId="30" xfId="0" applyFont="1" applyFill="1" applyBorder="1" applyAlignment="1">
      <alignment horizontal="center" vertical="center"/>
    </xf>
    <xf numFmtId="0" fontId="3" fillId="2" borderId="17" xfId="0" applyFont="1" applyFill="1" applyBorder="1"/>
    <xf numFmtId="0" fontId="0" fillId="12" borderId="15" xfId="0" applyFont="1" applyFill="1" applyBorder="1"/>
    <xf numFmtId="0" fontId="0" fillId="12" borderId="21" xfId="0" applyFill="1" applyBorder="1" applyAlignment="1">
      <alignment horizontal="center"/>
    </xf>
    <xf numFmtId="0" fontId="0" fillId="12" borderId="16" xfId="0" applyFill="1" applyBorder="1" applyAlignment="1">
      <alignment horizontal="center"/>
    </xf>
    <xf numFmtId="0" fontId="0" fillId="6" borderId="6" xfId="0" applyFill="1" applyBorder="1"/>
    <xf numFmtId="0" fontId="12" fillId="6" borderId="20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13" borderId="4" xfId="0" applyFill="1" applyBorder="1"/>
    <xf numFmtId="0" fontId="5" fillId="13" borderId="1" xfId="0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1" fillId="13" borderId="19" xfId="0" applyFont="1" applyFill="1" applyBorder="1"/>
    <xf numFmtId="0" fontId="5" fillId="8" borderId="1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" fillId="8" borderId="19" xfId="0" applyFont="1" applyFill="1" applyBorder="1"/>
    <xf numFmtId="0" fontId="7" fillId="4" borderId="23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12" borderId="12" xfId="0" applyFont="1" applyFill="1" applyBorder="1" applyAlignment="1">
      <alignment horizontal="center"/>
    </xf>
    <xf numFmtId="0" fontId="1" fillId="12" borderId="14" xfId="0" applyFont="1" applyFill="1" applyBorder="1" applyAlignment="1">
      <alignment horizontal="center"/>
    </xf>
    <xf numFmtId="0" fontId="0" fillId="4" borderId="36" xfId="0" applyFill="1" applyBorder="1" applyAlignment="1">
      <alignment horizontal="left"/>
    </xf>
    <xf numFmtId="0" fontId="0" fillId="0" borderId="37" xfId="0" applyBorder="1"/>
    <xf numFmtId="0" fontId="0" fillId="0" borderId="38" xfId="0" applyBorder="1"/>
    <xf numFmtId="0" fontId="0" fillId="4" borderId="39" xfId="0" applyFill="1" applyBorder="1" applyAlignment="1">
      <alignment horizontal="left"/>
    </xf>
    <xf numFmtId="0" fontId="0" fillId="0" borderId="40" xfId="0" applyBorder="1"/>
    <xf numFmtId="0" fontId="0" fillId="0" borderId="41" xfId="0" applyBorder="1"/>
    <xf numFmtId="0" fontId="0" fillId="3" borderId="4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 vertical="center"/>
      <protection locked="0"/>
    </xf>
    <xf numFmtId="0" fontId="10" fillId="4" borderId="13" xfId="0" applyFont="1" applyFill="1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abSelected="1" zoomScale="93" zoomScaleNormal="93" workbookViewId="0">
      <pane ySplit="3" topLeftCell="A4" activePane="bottomLeft" state="frozen"/>
      <selection pane="bottomLeft" activeCell="C32" sqref="C32"/>
    </sheetView>
  </sheetViews>
  <sheetFormatPr defaultRowHeight="15" x14ac:dyDescent="0.25"/>
  <cols>
    <col min="1" max="1" width="1.140625" customWidth="1"/>
    <col min="2" max="2" width="13.5703125" customWidth="1"/>
    <col min="3" max="3" width="36.28515625" customWidth="1"/>
    <col min="4" max="4" width="2.7109375" customWidth="1"/>
    <col min="5" max="5" width="8.5703125" customWidth="1"/>
    <col min="6" max="6" width="6" customWidth="1"/>
    <col min="7" max="7" width="6.140625" hidden="1" customWidth="1"/>
    <col min="8" max="8" width="5.7109375" customWidth="1"/>
    <col min="9" max="9" width="3.5703125" customWidth="1"/>
    <col min="10" max="10" width="8.42578125" customWidth="1"/>
    <col min="11" max="11" width="6" customWidth="1"/>
    <col min="12" max="12" width="6" hidden="1" customWidth="1"/>
    <col min="13" max="13" width="6" customWidth="1"/>
    <col min="14" max="14" width="1.28515625" customWidth="1"/>
    <col min="15" max="15" width="30.85546875" customWidth="1"/>
    <col min="16" max="17" width="8.85546875" customWidth="1"/>
    <col min="18" max="18" width="2.5703125" customWidth="1"/>
    <col min="19" max="19" width="35.7109375" customWidth="1"/>
    <col min="20" max="20" width="9.5703125" customWidth="1"/>
    <col min="21" max="21" width="10.28515625" customWidth="1"/>
  </cols>
  <sheetData>
    <row r="1" spans="1:21" ht="15.75" thickBot="1" x14ac:dyDescent="0.3"/>
    <row r="2" spans="1:21" ht="16.5" thickBot="1" x14ac:dyDescent="0.3">
      <c r="B2" s="113" t="s">
        <v>125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5"/>
      <c r="O2" s="49" t="s">
        <v>35</v>
      </c>
      <c r="P2" s="123" t="s">
        <v>36</v>
      </c>
      <c r="Q2" s="124"/>
      <c r="R2" s="125"/>
      <c r="S2" s="104" t="s">
        <v>104</v>
      </c>
      <c r="T2" s="106" t="s">
        <v>38</v>
      </c>
      <c r="U2" s="107"/>
    </row>
    <row r="3" spans="1:21" ht="16.5" thickBot="1" x14ac:dyDescent="0.3">
      <c r="B3" s="110" t="s">
        <v>127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2"/>
      <c r="O3" s="50" t="s">
        <v>128</v>
      </c>
      <c r="P3" s="126" t="s">
        <v>37</v>
      </c>
      <c r="Q3" s="127"/>
      <c r="R3" s="128"/>
      <c r="S3" s="101" t="s">
        <v>39</v>
      </c>
      <c r="T3" s="108" t="s">
        <v>129</v>
      </c>
      <c r="U3" s="109"/>
    </row>
    <row r="4" spans="1:21" ht="15.75" thickBot="1" x14ac:dyDescent="0.3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1:21" ht="41.25" customHeight="1" thickBot="1" x14ac:dyDescent="0.3">
      <c r="A5" s="51"/>
      <c r="B5" s="120" t="s">
        <v>29</v>
      </c>
      <c r="C5" s="121"/>
      <c r="D5" s="121"/>
      <c r="E5" s="121"/>
      <c r="F5" s="122"/>
      <c r="G5" s="135" t="s">
        <v>41</v>
      </c>
      <c r="H5" s="136"/>
      <c r="I5" s="137"/>
      <c r="J5" s="140"/>
      <c r="K5" s="141"/>
      <c r="L5" s="141"/>
      <c r="M5" s="142"/>
      <c r="O5" s="130" t="s">
        <v>32</v>
      </c>
      <c r="P5" s="131"/>
      <c r="Q5" s="131"/>
      <c r="R5" s="131"/>
      <c r="S5" s="131"/>
      <c r="T5" s="131"/>
      <c r="U5" s="132"/>
    </row>
    <row r="6" spans="1:21" ht="21.75" customHeight="1" thickBot="1" x14ac:dyDescent="0.4">
      <c r="B6" s="15" t="s">
        <v>27</v>
      </c>
      <c r="C6" s="105" t="s">
        <v>131</v>
      </c>
      <c r="D6" s="4"/>
      <c r="E6" s="89" t="s">
        <v>24</v>
      </c>
      <c r="F6" s="43" t="s">
        <v>25</v>
      </c>
      <c r="G6" s="44"/>
      <c r="H6" s="52" t="s">
        <v>26</v>
      </c>
      <c r="I6" s="4"/>
      <c r="J6" s="90" t="s">
        <v>24</v>
      </c>
      <c r="K6" s="38" t="s">
        <v>25</v>
      </c>
      <c r="L6" s="39"/>
      <c r="M6" s="53" t="s">
        <v>26</v>
      </c>
      <c r="O6" s="75" t="s">
        <v>31</v>
      </c>
      <c r="P6" s="91" t="s">
        <v>24</v>
      </c>
      <c r="Q6" s="76" t="s">
        <v>16</v>
      </c>
      <c r="R6" s="54"/>
      <c r="S6" s="77" t="s">
        <v>31</v>
      </c>
      <c r="T6" s="91" t="s">
        <v>24</v>
      </c>
      <c r="U6" s="78" t="s">
        <v>16</v>
      </c>
    </row>
    <row r="7" spans="1:21" ht="15.95" customHeight="1" thickBot="1" x14ac:dyDescent="0.3">
      <c r="E7" s="65" t="s">
        <v>28</v>
      </c>
      <c r="F7" s="88">
        <v>1</v>
      </c>
      <c r="G7" s="1">
        <v>200</v>
      </c>
      <c r="H7" s="13">
        <f>IF(ISBLANK(F7),0,G7)</f>
        <v>200</v>
      </c>
      <c r="J7" s="37">
        <v>52</v>
      </c>
      <c r="K7" s="62"/>
      <c r="L7" s="40">
        <v>500</v>
      </c>
      <c r="M7" s="13">
        <f>IF(ISBLANK(K7),,L7)</f>
        <v>0</v>
      </c>
      <c r="O7" s="92" t="s">
        <v>33</v>
      </c>
      <c r="P7" s="93"/>
      <c r="Q7" s="94">
        <v>200</v>
      </c>
      <c r="R7" s="33"/>
      <c r="S7" s="72" t="s">
        <v>81</v>
      </c>
      <c r="T7" s="73">
        <v>52</v>
      </c>
      <c r="U7" s="74">
        <v>500</v>
      </c>
    </row>
    <row r="8" spans="1:21" ht="15.95" customHeight="1" thickBot="1" x14ac:dyDescent="0.3">
      <c r="B8" s="143" t="s">
        <v>0</v>
      </c>
      <c r="C8" s="144"/>
      <c r="E8" s="70">
        <v>1</v>
      </c>
      <c r="F8" s="63"/>
      <c r="G8" s="22">
        <v>400</v>
      </c>
      <c r="H8" s="10">
        <f t="shared" ref="H8:H57" si="0">IF(ISBLANK(F8),0,G8)</f>
        <v>0</v>
      </c>
      <c r="J8" s="70">
        <v>53</v>
      </c>
      <c r="K8" s="63"/>
      <c r="L8" s="28">
        <v>500</v>
      </c>
      <c r="M8" s="10">
        <f t="shared" ref="M8:M53" si="1">IF(ISBLANK(K8),,L8)</f>
        <v>0</v>
      </c>
      <c r="O8" s="21" t="s">
        <v>47</v>
      </c>
      <c r="P8" s="66">
        <v>1</v>
      </c>
      <c r="Q8" s="46">
        <v>400</v>
      </c>
      <c r="R8" s="33"/>
      <c r="S8" s="47" t="s">
        <v>89</v>
      </c>
      <c r="T8" s="68">
        <v>53</v>
      </c>
      <c r="U8" s="29">
        <v>500</v>
      </c>
    </row>
    <row r="9" spans="1:21" ht="15.95" customHeight="1" x14ac:dyDescent="0.25">
      <c r="B9" s="81" t="s">
        <v>1</v>
      </c>
      <c r="C9" s="55"/>
      <c r="E9" s="70">
        <v>2</v>
      </c>
      <c r="F9" s="63"/>
      <c r="G9" s="22">
        <v>400</v>
      </c>
      <c r="H9" s="10">
        <f t="shared" si="0"/>
        <v>0</v>
      </c>
      <c r="J9" s="70">
        <v>54</v>
      </c>
      <c r="K9" s="63"/>
      <c r="L9" s="28">
        <v>500</v>
      </c>
      <c r="M9" s="10">
        <f t="shared" si="1"/>
        <v>0</v>
      </c>
      <c r="O9" s="21" t="s">
        <v>42</v>
      </c>
      <c r="P9" s="66">
        <v>2</v>
      </c>
      <c r="Q9" s="46">
        <v>400</v>
      </c>
      <c r="R9" s="33"/>
      <c r="S9" s="47" t="s">
        <v>90</v>
      </c>
      <c r="T9" s="68">
        <v>54</v>
      </c>
      <c r="U9" s="29">
        <v>500</v>
      </c>
    </row>
    <row r="10" spans="1:21" ht="15.95" customHeight="1" x14ac:dyDescent="0.25">
      <c r="B10" s="9" t="s">
        <v>8</v>
      </c>
      <c r="C10" s="56"/>
      <c r="E10" s="70">
        <v>3</v>
      </c>
      <c r="F10" s="63"/>
      <c r="G10" s="22">
        <v>400</v>
      </c>
      <c r="H10" s="10">
        <f t="shared" si="0"/>
        <v>0</v>
      </c>
      <c r="J10" s="70">
        <v>55</v>
      </c>
      <c r="K10" s="63"/>
      <c r="L10" s="28">
        <v>500</v>
      </c>
      <c r="M10" s="10">
        <f t="shared" si="1"/>
        <v>0</v>
      </c>
      <c r="O10" s="21" t="s">
        <v>43</v>
      </c>
      <c r="P10" s="66">
        <v>3</v>
      </c>
      <c r="Q10" s="46">
        <v>400</v>
      </c>
      <c r="R10" s="33"/>
      <c r="S10" s="47" t="s">
        <v>91</v>
      </c>
      <c r="T10" s="68">
        <v>55</v>
      </c>
      <c r="U10" s="29">
        <v>500</v>
      </c>
    </row>
    <row r="11" spans="1:21" ht="15.95" customHeight="1" x14ac:dyDescent="0.25">
      <c r="B11" s="9" t="s">
        <v>17</v>
      </c>
      <c r="C11" s="56"/>
      <c r="E11" s="70">
        <v>4</v>
      </c>
      <c r="F11" s="63"/>
      <c r="G11" s="22">
        <v>400</v>
      </c>
      <c r="H11" s="10">
        <f t="shared" si="0"/>
        <v>0</v>
      </c>
      <c r="J11" s="70">
        <v>56</v>
      </c>
      <c r="K11" s="63"/>
      <c r="L11" s="28">
        <v>500</v>
      </c>
      <c r="M11" s="10">
        <f t="shared" si="1"/>
        <v>0</v>
      </c>
      <c r="O11" s="23" t="s">
        <v>44</v>
      </c>
      <c r="P11" s="66">
        <v>4</v>
      </c>
      <c r="Q11" s="46">
        <v>400</v>
      </c>
      <c r="R11" s="33"/>
      <c r="S11" s="47" t="s">
        <v>92</v>
      </c>
      <c r="T11" s="68">
        <v>56</v>
      </c>
      <c r="U11" s="29">
        <v>500</v>
      </c>
    </row>
    <row r="12" spans="1:21" ht="15.95" customHeight="1" x14ac:dyDescent="0.25">
      <c r="B12" s="9" t="s">
        <v>18</v>
      </c>
      <c r="C12" s="56"/>
      <c r="E12" s="70">
        <v>5</v>
      </c>
      <c r="F12" s="63"/>
      <c r="G12" s="22">
        <v>400</v>
      </c>
      <c r="H12" s="10">
        <f t="shared" si="0"/>
        <v>0</v>
      </c>
      <c r="J12" s="70">
        <v>57</v>
      </c>
      <c r="K12" s="63"/>
      <c r="L12" s="28">
        <v>500</v>
      </c>
      <c r="M12" s="10">
        <f t="shared" si="1"/>
        <v>0</v>
      </c>
      <c r="O12" s="23" t="s">
        <v>45</v>
      </c>
      <c r="P12" s="66">
        <v>5</v>
      </c>
      <c r="Q12" s="46">
        <v>400</v>
      </c>
      <c r="R12" s="33"/>
      <c r="S12" s="47" t="s">
        <v>94</v>
      </c>
      <c r="T12" s="68">
        <v>57</v>
      </c>
      <c r="U12" s="29">
        <v>500</v>
      </c>
    </row>
    <row r="13" spans="1:21" ht="15.95" customHeight="1" x14ac:dyDescent="0.25">
      <c r="B13" s="9" t="s">
        <v>2</v>
      </c>
      <c r="C13" s="56"/>
      <c r="E13" s="70">
        <v>6</v>
      </c>
      <c r="F13" s="63"/>
      <c r="G13" s="22">
        <v>400</v>
      </c>
      <c r="H13" s="10">
        <f t="shared" si="0"/>
        <v>0</v>
      </c>
      <c r="J13" s="70">
        <v>58</v>
      </c>
      <c r="K13" s="63"/>
      <c r="L13" s="28">
        <v>500</v>
      </c>
      <c r="M13" s="10">
        <f t="shared" si="1"/>
        <v>0</v>
      </c>
      <c r="O13" s="23" t="s">
        <v>48</v>
      </c>
      <c r="P13" s="66">
        <v>6</v>
      </c>
      <c r="Q13" s="46">
        <v>400</v>
      </c>
      <c r="R13" s="33"/>
      <c r="S13" s="47" t="s">
        <v>93</v>
      </c>
      <c r="T13" s="68">
        <v>58</v>
      </c>
      <c r="U13" s="29">
        <v>500</v>
      </c>
    </row>
    <row r="14" spans="1:21" ht="15.95" customHeight="1" x14ac:dyDescent="0.25">
      <c r="B14" s="9" t="s">
        <v>3</v>
      </c>
      <c r="C14" s="56"/>
      <c r="E14" s="70">
        <v>7</v>
      </c>
      <c r="F14" s="63"/>
      <c r="G14" s="22">
        <v>400</v>
      </c>
      <c r="H14" s="10">
        <f t="shared" si="0"/>
        <v>0</v>
      </c>
      <c r="J14" s="70">
        <v>59</v>
      </c>
      <c r="K14" s="63"/>
      <c r="L14" s="28">
        <v>500</v>
      </c>
      <c r="M14" s="10">
        <f t="shared" si="1"/>
        <v>0</v>
      </c>
      <c r="O14" s="23" t="s">
        <v>49</v>
      </c>
      <c r="P14" s="66">
        <v>7</v>
      </c>
      <c r="Q14" s="46">
        <v>400</v>
      </c>
      <c r="R14" s="33"/>
      <c r="S14" s="47" t="s">
        <v>95</v>
      </c>
      <c r="T14" s="68">
        <v>59</v>
      </c>
      <c r="U14" s="29">
        <v>500</v>
      </c>
    </row>
    <row r="15" spans="1:21" ht="15.95" customHeight="1" x14ac:dyDescent="0.25">
      <c r="B15" s="9" t="s">
        <v>4</v>
      </c>
      <c r="C15" s="57"/>
      <c r="E15" s="70">
        <v>8</v>
      </c>
      <c r="F15" s="63"/>
      <c r="G15" s="22">
        <v>400</v>
      </c>
      <c r="H15" s="10">
        <f t="shared" si="0"/>
        <v>0</v>
      </c>
      <c r="J15" s="70">
        <v>60</v>
      </c>
      <c r="K15" s="63"/>
      <c r="L15" s="28">
        <v>500</v>
      </c>
      <c r="M15" s="10">
        <f t="shared" si="1"/>
        <v>0</v>
      </c>
      <c r="O15" s="23" t="s">
        <v>46</v>
      </c>
      <c r="P15" s="66">
        <v>8</v>
      </c>
      <c r="Q15" s="46">
        <v>400</v>
      </c>
      <c r="R15" s="33"/>
      <c r="S15" s="47" t="s">
        <v>96</v>
      </c>
      <c r="T15" s="68">
        <v>60</v>
      </c>
      <c r="U15" s="29">
        <v>500</v>
      </c>
    </row>
    <row r="16" spans="1:21" ht="15.95" customHeight="1" x14ac:dyDescent="0.25">
      <c r="B16" s="9" t="s">
        <v>5</v>
      </c>
      <c r="C16" s="56"/>
      <c r="E16" s="70">
        <v>9</v>
      </c>
      <c r="F16" s="63"/>
      <c r="G16" s="22">
        <v>400</v>
      </c>
      <c r="H16" s="10">
        <f t="shared" si="0"/>
        <v>0</v>
      </c>
      <c r="J16" s="70">
        <v>61</v>
      </c>
      <c r="K16" s="63"/>
      <c r="L16" s="28">
        <v>500</v>
      </c>
      <c r="M16" s="10">
        <f t="shared" si="1"/>
        <v>0</v>
      </c>
      <c r="O16" s="23" t="s">
        <v>50</v>
      </c>
      <c r="P16" s="66">
        <v>9</v>
      </c>
      <c r="Q16" s="46">
        <v>400</v>
      </c>
      <c r="R16" s="33"/>
      <c r="S16" s="47" t="s">
        <v>97</v>
      </c>
      <c r="T16" s="68">
        <v>61</v>
      </c>
      <c r="U16" s="29">
        <v>500</v>
      </c>
    </row>
    <row r="17" spans="2:21" ht="15.95" customHeight="1" thickBot="1" x14ac:dyDescent="0.3">
      <c r="B17" s="79" t="s">
        <v>6</v>
      </c>
      <c r="C17" s="58"/>
      <c r="E17" s="70">
        <v>10</v>
      </c>
      <c r="F17" s="63"/>
      <c r="G17" s="22">
        <v>400</v>
      </c>
      <c r="H17" s="10">
        <f t="shared" si="0"/>
        <v>0</v>
      </c>
      <c r="J17" s="70">
        <v>62</v>
      </c>
      <c r="K17" s="63"/>
      <c r="L17" s="28">
        <v>500</v>
      </c>
      <c r="M17" s="10">
        <f t="shared" si="1"/>
        <v>0</v>
      </c>
      <c r="O17" s="23" t="s">
        <v>51</v>
      </c>
      <c r="P17" s="66">
        <v>10</v>
      </c>
      <c r="Q17" s="46">
        <v>400</v>
      </c>
      <c r="R17" s="33"/>
      <c r="S17" s="47" t="s">
        <v>98</v>
      </c>
      <c r="T17" s="68">
        <v>62</v>
      </c>
      <c r="U17" s="29">
        <v>500</v>
      </c>
    </row>
    <row r="18" spans="2:21" ht="15.95" customHeight="1" x14ac:dyDescent="0.25">
      <c r="B18" s="133" t="s">
        <v>126</v>
      </c>
      <c r="C18" s="134"/>
      <c r="E18" s="70">
        <v>11</v>
      </c>
      <c r="F18" s="63"/>
      <c r="G18" s="22">
        <v>400</v>
      </c>
      <c r="H18" s="10">
        <f t="shared" si="0"/>
        <v>0</v>
      </c>
      <c r="J18" s="70">
        <v>63</v>
      </c>
      <c r="K18" s="63"/>
      <c r="L18" s="28">
        <v>500</v>
      </c>
      <c r="M18" s="10">
        <f t="shared" si="1"/>
        <v>0</v>
      </c>
      <c r="O18" s="23" t="s">
        <v>52</v>
      </c>
      <c r="P18" s="66">
        <v>11</v>
      </c>
      <c r="Q18" s="46">
        <v>400</v>
      </c>
      <c r="R18" s="33"/>
      <c r="S18" s="47" t="s">
        <v>99</v>
      </c>
      <c r="T18" s="68">
        <v>63</v>
      </c>
      <c r="U18" s="29">
        <v>500</v>
      </c>
    </row>
    <row r="19" spans="2:21" ht="15.95" customHeight="1" thickBot="1" x14ac:dyDescent="0.3">
      <c r="B19" s="145"/>
      <c r="C19" s="146"/>
      <c r="E19" s="70">
        <v>12</v>
      </c>
      <c r="F19" s="63"/>
      <c r="G19" s="22">
        <v>400</v>
      </c>
      <c r="H19" s="10">
        <f t="shared" si="0"/>
        <v>0</v>
      </c>
      <c r="J19" s="70">
        <v>64</v>
      </c>
      <c r="K19" s="63"/>
      <c r="L19" s="16">
        <v>300</v>
      </c>
      <c r="M19" s="10">
        <f t="shared" si="1"/>
        <v>0</v>
      </c>
      <c r="O19" s="23" t="s">
        <v>53</v>
      </c>
      <c r="P19" s="66">
        <v>12</v>
      </c>
      <c r="Q19" s="46">
        <v>400</v>
      </c>
      <c r="R19" s="33"/>
      <c r="S19" s="48" t="s">
        <v>100</v>
      </c>
      <c r="T19" s="69">
        <v>64</v>
      </c>
      <c r="U19" s="30">
        <v>300</v>
      </c>
    </row>
    <row r="20" spans="2:21" ht="15.95" customHeight="1" thickBot="1" x14ac:dyDescent="0.3">
      <c r="E20" s="70">
        <v>13</v>
      </c>
      <c r="F20" s="63"/>
      <c r="G20" s="22">
        <v>400</v>
      </c>
      <c r="H20" s="10">
        <f t="shared" si="0"/>
        <v>0</v>
      </c>
      <c r="J20" s="70">
        <v>65</v>
      </c>
      <c r="K20" s="63"/>
      <c r="L20" s="16">
        <v>300</v>
      </c>
      <c r="M20" s="10">
        <f t="shared" si="1"/>
        <v>0</v>
      </c>
      <c r="O20" s="23" t="s">
        <v>54</v>
      </c>
      <c r="P20" s="66">
        <v>13</v>
      </c>
      <c r="Q20" s="46">
        <v>400</v>
      </c>
      <c r="R20" s="33"/>
      <c r="S20" s="48" t="s">
        <v>101</v>
      </c>
      <c r="T20" s="69">
        <v>65</v>
      </c>
      <c r="U20" s="30">
        <v>300</v>
      </c>
    </row>
    <row r="21" spans="2:21" ht="15.95" customHeight="1" thickBot="1" x14ac:dyDescent="0.3">
      <c r="B21" s="143" t="s">
        <v>7</v>
      </c>
      <c r="C21" s="144"/>
      <c r="E21" s="70">
        <v>14</v>
      </c>
      <c r="F21" s="63"/>
      <c r="G21" s="22">
        <v>400</v>
      </c>
      <c r="H21" s="10">
        <f t="shared" si="0"/>
        <v>0</v>
      </c>
      <c r="J21" s="70">
        <v>66</v>
      </c>
      <c r="K21" s="63"/>
      <c r="L21" s="16">
        <v>300</v>
      </c>
      <c r="M21" s="10">
        <f t="shared" si="1"/>
        <v>0</v>
      </c>
      <c r="O21" s="23" t="s">
        <v>55</v>
      </c>
      <c r="P21" s="66">
        <v>14</v>
      </c>
      <c r="Q21" s="46">
        <v>400</v>
      </c>
      <c r="R21" s="33"/>
      <c r="S21" s="48" t="s">
        <v>102</v>
      </c>
      <c r="T21" s="69">
        <v>66</v>
      </c>
      <c r="U21" s="30">
        <v>300</v>
      </c>
    </row>
    <row r="22" spans="2:21" ht="15.95" customHeight="1" x14ac:dyDescent="0.25">
      <c r="B22" s="81" t="s">
        <v>8</v>
      </c>
      <c r="C22" s="55"/>
      <c r="E22" s="70">
        <v>15</v>
      </c>
      <c r="F22" s="63"/>
      <c r="G22" s="22">
        <v>400</v>
      </c>
      <c r="H22" s="10">
        <f t="shared" si="0"/>
        <v>0</v>
      </c>
      <c r="J22" s="70">
        <v>67</v>
      </c>
      <c r="K22" s="63"/>
      <c r="L22" s="31">
        <v>300</v>
      </c>
      <c r="M22" s="10">
        <f t="shared" si="1"/>
        <v>0</v>
      </c>
      <c r="O22" s="23" t="s">
        <v>56</v>
      </c>
      <c r="P22" s="66">
        <v>15</v>
      </c>
      <c r="Q22" s="46">
        <v>400</v>
      </c>
      <c r="R22" s="33"/>
      <c r="S22" s="24" t="s">
        <v>73</v>
      </c>
      <c r="T22" s="102">
        <v>67</v>
      </c>
      <c r="U22" s="103">
        <v>300</v>
      </c>
    </row>
    <row r="23" spans="2:21" ht="15.95" customHeight="1" x14ac:dyDescent="0.25">
      <c r="B23" s="9" t="s">
        <v>19</v>
      </c>
      <c r="C23" s="56"/>
      <c r="E23" s="70">
        <v>16</v>
      </c>
      <c r="F23" s="63"/>
      <c r="G23" s="22">
        <v>400</v>
      </c>
      <c r="H23" s="10">
        <f t="shared" si="0"/>
        <v>0</v>
      </c>
      <c r="J23" s="70">
        <v>68</v>
      </c>
      <c r="K23" s="63"/>
      <c r="L23" s="31">
        <v>300</v>
      </c>
      <c r="M23" s="10">
        <f t="shared" si="1"/>
        <v>0</v>
      </c>
      <c r="O23" s="23" t="s">
        <v>57</v>
      </c>
      <c r="P23" s="66">
        <v>16</v>
      </c>
      <c r="Q23" s="46">
        <v>400</v>
      </c>
      <c r="R23" s="33"/>
      <c r="S23" s="24" t="s">
        <v>105</v>
      </c>
      <c r="T23" s="102">
        <v>68</v>
      </c>
      <c r="U23" s="103">
        <v>300</v>
      </c>
    </row>
    <row r="24" spans="2:21" ht="15.95" customHeight="1" x14ac:dyDescent="0.25">
      <c r="B24" s="9" t="s">
        <v>9</v>
      </c>
      <c r="C24" s="56"/>
      <c r="E24" s="70">
        <v>17</v>
      </c>
      <c r="F24" s="63"/>
      <c r="G24" s="22">
        <v>400</v>
      </c>
      <c r="H24" s="10">
        <f t="shared" si="0"/>
        <v>0</v>
      </c>
      <c r="J24" s="70">
        <v>69</v>
      </c>
      <c r="K24" s="63"/>
      <c r="L24" s="31">
        <v>300</v>
      </c>
      <c r="M24" s="10">
        <f t="shared" si="1"/>
        <v>0</v>
      </c>
      <c r="O24" s="23" t="s">
        <v>58</v>
      </c>
      <c r="P24" s="66">
        <v>17</v>
      </c>
      <c r="Q24" s="46">
        <v>400</v>
      </c>
      <c r="R24" s="33"/>
      <c r="S24" s="24" t="s">
        <v>106</v>
      </c>
      <c r="T24" s="102">
        <v>69</v>
      </c>
      <c r="U24" s="103">
        <v>300</v>
      </c>
    </row>
    <row r="25" spans="2:21" ht="15.95" customHeight="1" x14ac:dyDescent="0.25">
      <c r="B25" s="9" t="s">
        <v>10</v>
      </c>
      <c r="C25" s="56"/>
      <c r="E25" s="70">
        <v>18</v>
      </c>
      <c r="F25" s="63"/>
      <c r="G25" s="22">
        <v>400</v>
      </c>
      <c r="H25" s="10">
        <f t="shared" si="0"/>
        <v>0</v>
      </c>
      <c r="J25" s="70">
        <v>70</v>
      </c>
      <c r="K25" s="63"/>
      <c r="L25" s="31">
        <v>300</v>
      </c>
      <c r="M25" s="10">
        <f t="shared" si="1"/>
        <v>0</v>
      </c>
      <c r="O25" s="23" t="s">
        <v>59</v>
      </c>
      <c r="P25" s="66">
        <v>18</v>
      </c>
      <c r="Q25" s="46">
        <v>400</v>
      </c>
      <c r="R25" s="33"/>
      <c r="S25" s="24" t="s">
        <v>107</v>
      </c>
      <c r="T25" s="102">
        <v>70</v>
      </c>
      <c r="U25" s="103">
        <v>300</v>
      </c>
    </row>
    <row r="26" spans="2:21" ht="15.95" customHeight="1" x14ac:dyDescent="0.25">
      <c r="B26" s="9" t="s">
        <v>130</v>
      </c>
      <c r="C26" s="56"/>
      <c r="E26" s="70">
        <v>19</v>
      </c>
      <c r="F26" s="63"/>
      <c r="G26" s="22">
        <v>400</v>
      </c>
      <c r="H26" s="10">
        <f t="shared" si="0"/>
        <v>0</v>
      </c>
      <c r="J26" s="70">
        <v>71</v>
      </c>
      <c r="K26" s="63"/>
      <c r="L26" s="31">
        <v>300</v>
      </c>
      <c r="M26" s="10">
        <f t="shared" si="1"/>
        <v>0</v>
      </c>
      <c r="O26" s="23" t="s">
        <v>60</v>
      </c>
      <c r="P26" s="66">
        <v>19</v>
      </c>
      <c r="Q26" s="46">
        <v>400</v>
      </c>
      <c r="R26" s="33"/>
      <c r="S26" s="24" t="s">
        <v>70</v>
      </c>
      <c r="T26" s="102">
        <v>71</v>
      </c>
      <c r="U26" s="103">
        <v>300</v>
      </c>
    </row>
    <row r="27" spans="2:21" ht="15.95" customHeight="1" x14ac:dyDescent="0.25">
      <c r="B27" s="9" t="s">
        <v>11</v>
      </c>
      <c r="C27" s="56"/>
      <c r="E27" s="70">
        <v>20</v>
      </c>
      <c r="F27" s="63"/>
      <c r="G27" s="22">
        <v>400</v>
      </c>
      <c r="H27" s="10">
        <f t="shared" si="0"/>
        <v>0</v>
      </c>
      <c r="J27" s="70">
        <v>72</v>
      </c>
      <c r="K27" s="63"/>
      <c r="L27" s="31">
        <v>300</v>
      </c>
      <c r="M27" s="10">
        <f t="shared" si="1"/>
        <v>0</v>
      </c>
      <c r="O27" s="23" t="s">
        <v>61</v>
      </c>
      <c r="P27" s="66">
        <v>20</v>
      </c>
      <c r="Q27" s="46">
        <v>400</v>
      </c>
      <c r="R27" s="33"/>
      <c r="S27" s="24" t="s">
        <v>86</v>
      </c>
      <c r="T27" s="102">
        <v>72</v>
      </c>
      <c r="U27" s="103">
        <v>300</v>
      </c>
    </row>
    <row r="28" spans="2:21" ht="15.95" customHeight="1" x14ac:dyDescent="0.25">
      <c r="B28" s="9" t="s">
        <v>12</v>
      </c>
      <c r="C28" s="56"/>
      <c r="E28" s="70">
        <v>21</v>
      </c>
      <c r="F28" s="63"/>
      <c r="G28" s="22">
        <v>400</v>
      </c>
      <c r="H28" s="10">
        <f t="shared" si="0"/>
        <v>0</v>
      </c>
      <c r="J28" s="70">
        <v>73</v>
      </c>
      <c r="K28" s="63"/>
      <c r="L28" s="31">
        <v>300</v>
      </c>
      <c r="M28" s="10">
        <f t="shared" si="1"/>
        <v>0</v>
      </c>
      <c r="O28" s="23" t="s">
        <v>62</v>
      </c>
      <c r="P28" s="66">
        <v>21</v>
      </c>
      <c r="Q28" s="46">
        <v>400</v>
      </c>
      <c r="R28" s="33"/>
      <c r="S28" s="24" t="s">
        <v>81</v>
      </c>
      <c r="T28" s="102">
        <v>73</v>
      </c>
      <c r="U28" s="103">
        <v>300</v>
      </c>
    </row>
    <row r="29" spans="2:21" ht="15.95" customHeight="1" thickBot="1" x14ac:dyDescent="0.3">
      <c r="B29" s="11" t="s">
        <v>13</v>
      </c>
      <c r="C29" s="59"/>
      <c r="E29" s="70">
        <v>22</v>
      </c>
      <c r="F29" s="63"/>
      <c r="G29" s="22">
        <v>400</v>
      </c>
      <c r="H29" s="10">
        <f t="shared" si="0"/>
        <v>0</v>
      </c>
      <c r="J29" s="70">
        <v>74</v>
      </c>
      <c r="K29" s="63"/>
      <c r="L29" s="31">
        <v>300</v>
      </c>
      <c r="M29" s="10">
        <f t="shared" si="1"/>
        <v>0</v>
      </c>
      <c r="O29" s="23" t="s">
        <v>63</v>
      </c>
      <c r="P29" s="66">
        <v>22</v>
      </c>
      <c r="Q29" s="46">
        <v>400</v>
      </c>
      <c r="R29" s="33"/>
      <c r="S29" s="24" t="s">
        <v>108</v>
      </c>
      <c r="T29" s="102">
        <v>74</v>
      </c>
      <c r="U29" s="103">
        <v>300</v>
      </c>
    </row>
    <row r="30" spans="2:21" ht="15.95" customHeight="1" thickBot="1" x14ac:dyDescent="0.3">
      <c r="E30" s="70">
        <v>23</v>
      </c>
      <c r="F30" s="63"/>
      <c r="G30" s="22">
        <v>400</v>
      </c>
      <c r="H30" s="10">
        <f t="shared" si="0"/>
        <v>0</v>
      </c>
      <c r="J30" s="70">
        <v>75</v>
      </c>
      <c r="K30" s="63"/>
      <c r="L30" s="31">
        <v>300</v>
      </c>
      <c r="M30" s="10">
        <f t="shared" si="1"/>
        <v>0</v>
      </c>
      <c r="O30" s="23" t="s">
        <v>64</v>
      </c>
      <c r="P30" s="66">
        <v>23</v>
      </c>
      <c r="Q30" s="46">
        <v>400</v>
      </c>
      <c r="R30" s="33"/>
      <c r="S30" s="24" t="s">
        <v>82</v>
      </c>
      <c r="T30" s="102">
        <v>75</v>
      </c>
      <c r="U30" s="103">
        <v>300</v>
      </c>
    </row>
    <row r="31" spans="2:21" ht="15.95" customHeight="1" thickBot="1" x14ac:dyDescent="0.3">
      <c r="B31" s="143" t="s">
        <v>14</v>
      </c>
      <c r="C31" s="144"/>
      <c r="E31" s="70">
        <v>24</v>
      </c>
      <c r="F31" s="63"/>
      <c r="G31" s="22">
        <v>400</v>
      </c>
      <c r="H31" s="10">
        <f t="shared" si="0"/>
        <v>0</v>
      </c>
      <c r="J31" s="70">
        <v>76</v>
      </c>
      <c r="K31" s="63"/>
      <c r="L31" s="31">
        <v>300</v>
      </c>
      <c r="M31" s="10">
        <f t="shared" si="1"/>
        <v>0</v>
      </c>
      <c r="O31" s="23" t="s">
        <v>65</v>
      </c>
      <c r="P31" s="66">
        <v>24</v>
      </c>
      <c r="Q31" s="46">
        <v>400</v>
      </c>
      <c r="R31" s="33"/>
      <c r="S31" s="24" t="s">
        <v>98</v>
      </c>
      <c r="T31" s="102">
        <v>76</v>
      </c>
      <c r="U31" s="103">
        <v>300</v>
      </c>
    </row>
    <row r="32" spans="2:21" ht="15.95" customHeight="1" x14ac:dyDescent="0.25">
      <c r="B32" s="81" t="s">
        <v>1</v>
      </c>
      <c r="C32" s="55"/>
      <c r="E32" s="70">
        <v>25</v>
      </c>
      <c r="F32" s="63"/>
      <c r="G32" s="26">
        <v>400</v>
      </c>
      <c r="H32" s="10">
        <f t="shared" si="0"/>
        <v>0</v>
      </c>
      <c r="J32" s="70">
        <v>77</v>
      </c>
      <c r="K32" s="63"/>
      <c r="L32" s="31">
        <v>300</v>
      </c>
      <c r="M32" s="10">
        <f t="shared" si="1"/>
        <v>0</v>
      </c>
      <c r="O32" s="25" t="s">
        <v>66</v>
      </c>
      <c r="P32" s="67">
        <v>25</v>
      </c>
      <c r="Q32" s="27">
        <v>400</v>
      </c>
      <c r="R32" s="33"/>
      <c r="S32" s="24" t="s">
        <v>109</v>
      </c>
      <c r="T32" s="102">
        <v>77</v>
      </c>
      <c r="U32" s="103">
        <v>300</v>
      </c>
    </row>
    <row r="33" spans="2:21" ht="15.95" customHeight="1" x14ac:dyDescent="0.25">
      <c r="B33" s="9" t="s">
        <v>8</v>
      </c>
      <c r="C33" s="56"/>
      <c r="E33" s="70">
        <v>26</v>
      </c>
      <c r="F33" s="63"/>
      <c r="G33" s="26">
        <v>400</v>
      </c>
      <c r="H33" s="10">
        <f t="shared" si="0"/>
        <v>0</v>
      </c>
      <c r="J33" s="70">
        <v>78</v>
      </c>
      <c r="K33" s="63"/>
      <c r="L33" s="31">
        <v>300</v>
      </c>
      <c r="M33" s="10">
        <f t="shared" si="1"/>
        <v>0</v>
      </c>
      <c r="O33" s="25" t="s">
        <v>67</v>
      </c>
      <c r="P33" s="67">
        <v>26</v>
      </c>
      <c r="Q33" s="27">
        <v>400</v>
      </c>
      <c r="R33" s="33"/>
      <c r="S33" s="24" t="s">
        <v>72</v>
      </c>
      <c r="T33" s="102">
        <v>78</v>
      </c>
      <c r="U33" s="103">
        <v>300</v>
      </c>
    </row>
    <row r="34" spans="2:21" ht="15.95" customHeight="1" x14ac:dyDescent="0.25">
      <c r="B34" s="9" t="s">
        <v>17</v>
      </c>
      <c r="C34" s="56"/>
      <c r="E34" s="70">
        <v>27</v>
      </c>
      <c r="F34" s="63"/>
      <c r="G34" s="26">
        <v>400</v>
      </c>
      <c r="H34" s="10">
        <f t="shared" si="0"/>
        <v>0</v>
      </c>
      <c r="J34" s="70">
        <v>79</v>
      </c>
      <c r="K34" s="63"/>
      <c r="L34" s="31">
        <v>300</v>
      </c>
      <c r="M34" s="10">
        <f t="shared" si="1"/>
        <v>0</v>
      </c>
      <c r="O34" s="25" t="s">
        <v>68</v>
      </c>
      <c r="P34" s="67">
        <v>27</v>
      </c>
      <c r="Q34" s="27">
        <v>400</v>
      </c>
      <c r="R34" s="33"/>
      <c r="S34" s="24" t="s">
        <v>110</v>
      </c>
      <c r="T34" s="102">
        <v>79</v>
      </c>
      <c r="U34" s="103">
        <v>300</v>
      </c>
    </row>
    <row r="35" spans="2:21" ht="15.95" customHeight="1" x14ac:dyDescent="0.25">
      <c r="B35" s="9" t="s">
        <v>18</v>
      </c>
      <c r="C35" s="56"/>
      <c r="E35" s="70">
        <v>28</v>
      </c>
      <c r="F35" s="63"/>
      <c r="G35" s="26">
        <v>400</v>
      </c>
      <c r="H35" s="10">
        <f t="shared" si="0"/>
        <v>0</v>
      </c>
      <c r="J35" s="70">
        <v>80</v>
      </c>
      <c r="K35" s="63"/>
      <c r="L35" s="31">
        <v>300</v>
      </c>
      <c r="M35" s="10">
        <f t="shared" si="1"/>
        <v>0</v>
      </c>
      <c r="O35" s="25" t="s">
        <v>88</v>
      </c>
      <c r="P35" s="67">
        <v>28</v>
      </c>
      <c r="Q35" s="27">
        <v>400</v>
      </c>
      <c r="R35" s="33"/>
      <c r="S35" s="24" t="s">
        <v>67</v>
      </c>
      <c r="T35" s="102">
        <v>80</v>
      </c>
      <c r="U35" s="103">
        <v>300</v>
      </c>
    </row>
    <row r="36" spans="2:21" ht="15.95" customHeight="1" x14ac:dyDescent="0.25">
      <c r="B36" s="9" t="s">
        <v>2</v>
      </c>
      <c r="C36" s="56"/>
      <c r="E36" s="70">
        <v>29</v>
      </c>
      <c r="F36" s="63"/>
      <c r="G36" s="26">
        <v>400</v>
      </c>
      <c r="H36" s="10">
        <f t="shared" si="0"/>
        <v>0</v>
      </c>
      <c r="J36" s="70">
        <v>81</v>
      </c>
      <c r="K36" s="63"/>
      <c r="L36" s="31">
        <v>300</v>
      </c>
      <c r="M36" s="10">
        <f t="shared" si="1"/>
        <v>0</v>
      </c>
      <c r="O36" s="25" t="s">
        <v>62</v>
      </c>
      <c r="P36" s="67">
        <v>29</v>
      </c>
      <c r="Q36" s="27">
        <v>400</v>
      </c>
      <c r="R36" s="33"/>
      <c r="S36" s="24" t="s">
        <v>68</v>
      </c>
      <c r="T36" s="102">
        <v>81</v>
      </c>
      <c r="U36" s="103">
        <v>300</v>
      </c>
    </row>
    <row r="37" spans="2:21" ht="15.95" customHeight="1" x14ac:dyDescent="0.25">
      <c r="B37" s="9" t="s">
        <v>3</v>
      </c>
      <c r="C37" s="56"/>
      <c r="E37" s="70">
        <v>30</v>
      </c>
      <c r="F37" s="63"/>
      <c r="G37" s="26">
        <v>400</v>
      </c>
      <c r="H37" s="10">
        <f t="shared" si="0"/>
        <v>0</v>
      </c>
      <c r="J37" s="70">
        <v>82</v>
      </c>
      <c r="K37" s="63"/>
      <c r="L37" s="31">
        <v>300</v>
      </c>
      <c r="M37" s="10">
        <f t="shared" si="1"/>
        <v>0</v>
      </c>
      <c r="O37" s="25" t="s">
        <v>47</v>
      </c>
      <c r="P37" s="67">
        <v>30</v>
      </c>
      <c r="Q37" s="27">
        <v>400</v>
      </c>
      <c r="R37" s="33"/>
      <c r="S37" s="24" t="s">
        <v>62</v>
      </c>
      <c r="T37" s="102">
        <v>82</v>
      </c>
      <c r="U37" s="103">
        <v>300</v>
      </c>
    </row>
    <row r="38" spans="2:21" ht="15.95" customHeight="1" x14ac:dyDescent="0.25">
      <c r="B38" s="9" t="s">
        <v>4</v>
      </c>
      <c r="C38" s="56"/>
      <c r="E38" s="70">
        <v>31</v>
      </c>
      <c r="F38" s="63"/>
      <c r="G38" s="26">
        <v>400</v>
      </c>
      <c r="H38" s="10">
        <f t="shared" si="0"/>
        <v>0</v>
      </c>
      <c r="J38" s="70">
        <v>83</v>
      </c>
      <c r="K38" s="63"/>
      <c r="L38" s="31">
        <v>300</v>
      </c>
      <c r="M38" s="10">
        <f t="shared" si="1"/>
        <v>0</v>
      </c>
      <c r="O38" s="25" t="s">
        <v>42</v>
      </c>
      <c r="P38" s="67">
        <v>31</v>
      </c>
      <c r="Q38" s="27">
        <v>400</v>
      </c>
      <c r="R38" s="33"/>
      <c r="S38" s="24" t="s">
        <v>42</v>
      </c>
      <c r="T38" s="102">
        <v>83</v>
      </c>
      <c r="U38" s="103">
        <v>300</v>
      </c>
    </row>
    <row r="39" spans="2:21" ht="15.95" customHeight="1" x14ac:dyDescent="0.25">
      <c r="B39" s="9" t="s">
        <v>5</v>
      </c>
      <c r="C39" s="56"/>
      <c r="E39" s="70">
        <v>32</v>
      </c>
      <c r="F39" s="63"/>
      <c r="G39" s="26">
        <v>400</v>
      </c>
      <c r="H39" s="10">
        <f t="shared" si="0"/>
        <v>0</v>
      </c>
      <c r="J39" s="70">
        <v>84</v>
      </c>
      <c r="K39" s="63"/>
      <c r="L39" s="31">
        <v>300</v>
      </c>
      <c r="M39" s="10">
        <f t="shared" si="1"/>
        <v>0</v>
      </c>
      <c r="O39" s="25" t="s">
        <v>69</v>
      </c>
      <c r="P39" s="67">
        <v>32</v>
      </c>
      <c r="Q39" s="27">
        <v>400</v>
      </c>
      <c r="R39" s="33"/>
      <c r="S39" s="24" t="s">
        <v>69</v>
      </c>
      <c r="T39" s="102">
        <v>84</v>
      </c>
      <c r="U39" s="103">
        <v>300</v>
      </c>
    </row>
    <row r="40" spans="2:21" ht="15.95" customHeight="1" thickBot="1" x14ac:dyDescent="0.3">
      <c r="B40" s="11" t="s">
        <v>6</v>
      </c>
      <c r="C40" s="59"/>
      <c r="E40" s="70">
        <v>33</v>
      </c>
      <c r="F40" s="63"/>
      <c r="G40" s="26">
        <v>500</v>
      </c>
      <c r="H40" s="10">
        <f t="shared" si="0"/>
        <v>0</v>
      </c>
      <c r="J40" s="70">
        <v>85</v>
      </c>
      <c r="K40" s="63"/>
      <c r="L40" s="31">
        <v>300</v>
      </c>
      <c r="M40" s="10">
        <f t="shared" si="1"/>
        <v>0</v>
      </c>
      <c r="O40" s="25" t="s">
        <v>70</v>
      </c>
      <c r="P40" s="67">
        <v>33</v>
      </c>
      <c r="Q40" s="27">
        <v>500</v>
      </c>
      <c r="R40" s="33"/>
      <c r="S40" s="24" t="s">
        <v>74</v>
      </c>
      <c r="T40" s="102">
        <v>85</v>
      </c>
      <c r="U40" s="103">
        <v>300</v>
      </c>
    </row>
    <row r="41" spans="2:21" ht="15.95" customHeight="1" thickBot="1" x14ac:dyDescent="0.3">
      <c r="E41" s="70">
        <v>34</v>
      </c>
      <c r="F41" s="63"/>
      <c r="G41" s="26">
        <v>500</v>
      </c>
      <c r="H41" s="10">
        <f t="shared" si="0"/>
        <v>0</v>
      </c>
      <c r="J41" s="70">
        <v>86</v>
      </c>
      <c r="K41" s="63"/>
      <c r="L41" s="31">
        <v>300</v>
      </c>
      <c r="M41" s="10">
        <f t="shared" si="1"/>
        <v>0</v>
      </c>
      <c r="O41" s="25" t="s">
        <v>71</v>
      </c>
      <c r="P41" s="67">
        <v>34</v>
      </c>
      <c r="Q41" s="27">
        <v>500</v>
      </c>
      <c r="R41" s="33"/>
      <c r="S41" s="24" t="s">
        <v>111</v>
      </c>
      <c r="T41" s="102">
        <v>86</v>
      </c>
      <c r="U41" s="103">
        <v>300</v>
      </c>
    </row>
    <row r="42" spans="2:21" ht="15.95" customHeight="1" x14ac:dyDescent="0.25">
      <c r="B42" s="7" t="s">
        <v>15</v>
      </c>
      <c r="C42" s="60"/>
      <c r="E42" s="70">
        <v>35</v>
      </c>
      <c r="F42" s="63"/>
      <c r="G42" s="26">
        <v>500</v>
      </c>
      <c r="H42" s="10">
        <f t="shared" si="0"/>
        <v>0</v>
      </c>
      <c r="J42" s="70">
        <v>87</v>
      </c>
      <c r="K42" s="63"/>
      <c r="L42" s="31">
        <v>300</v>
      </c>
      <c r="M42" s="10">
        <f t="shared" si="1"/>
        <v>0</v>
      </c>
      <c r="O42" s="25" t="s">
        <v>72</v>
      </c>
      <c r="P42" s="67">
        <v>35</v>
      </c>
      <c r="Q42" s="27">
        <v>500</v>
      </c>
      <c r="R42" s="33"/>
      <c r="S42" s="24" t="s">
        <v>112</v>
      </c>
      <c r="T42" s="102">
        <v>87</v>
      </c>
      <c r="U42" s="103">
        <v>300</v>
      </c>
    </row>
    <row r="43" spans="2:21" ht="15.95" customHeight="1" x14ac:dyDescent="0.25">
      <c r="B43" s="9" t="s">
        <v>30</v>
      </c>
      <c r="C43" s="61"/>
      <c r="E43" s="70">
        <v>36</v>
      </c>
      <c r="F43" s="63"/>
      <c r="G43" s="26">
        <v>500</v>
      </c>
      <c r="H43" s="10">
        <f t="shared" si="0"/>
        <v>0</v>
      </c>
      <c r="J43" s="70">
        <v>88</v>
      </c>
      <c r="K43" s="63"/>
      <c r="L43" s="31">
        <v>300</v>
      </c>
      <c r="M43" s="10">
        <f t="shared" si="1"/>
        <v>0</v>
      </c>
      <c r="O43" s="25" t="s">
        <v>73</v>
      </c>
      <c r="P43" s="67">
        <v>36</v>
      </c>
      <c r="Q43" s="27">
        <v>500</v>
      </c>
      <c r="R43" s="33"/>
      <c r="S43" s="24" t="s">
        <v>113</v>
      </c>
      <c r="T43" s="102">
        <v>88</v>
      </c>
      <c r="U43" s="103">
        <v>300</v>
      </c>
    </row>
    <row r="44" spans="2:21" ht="15.95" customHeight="1" thickBot="1" x14ac:dyDescent="0.3">
      <c r="B44" s="80" t="s">
        <v>34</v>
      </c>
      <c r="C44" s="14">
        <f>SUM(G62:G63)</f>
        <v>0</v>
      </c>
      <c r="E44" s="70">
        <v>37</v>
      </c>
      <c r="F44" s="63"/>
      <c r="G44" s="26">
        <v>500</v>
      </c>
      <c r="H44" s="10">
        <f t="shared" si="0"/>
        <v>0</v>
      </c>
      <c r="J44" s="70">
        <v>89</v>
      </c>
      <c r="K44" s="63"/>
      <c r="L44" s="31">
        <v>300</v>
      </c>
      <c r="M44" s="10">
        <f t="shared" si="1"/>
        <v>0</v>
      </c>
      <c r="O44" s="25" t="s">
        <v>74</v>
      </c>
      <c r="P44" s="67">
        <v>37</v>
      </c>
      <c r="Q44" s="27">
        <v>500</v>
      </c>
      <c r="R44" s="33"/>
      <c r="S44" s="24" t="s">
        <v>114</v>
      </c>
      <c r="T44" s="102">
        <v>89</v>
      </c>
      <c r="U44" s="103">
        <v>300</v>
      </c>
    </row>
    <row r="45" spans="2:21" ht="15.95" customHeight="1" thickBot="1" x14ac:dyDescent="0.3">
      <c r="C45" s="2"/>
      <c r="E45" s="70">
        <v>38</v>
      </c>
      <c r="F45" s="63"/>
      <c r="G45" s="26">
        <v>500</v>
      </c>
      <c r="H45" s="10">
        <f t="shared" si="0"/>
        <v>0</v>
      </c>
      <c r="J45" s="70">
        <v>90</v>
      </c>
      <c r="K45" s="63"/>
      <c r="L45" s="32">
        <v>600</v>
      </c>
      <c r="M45" s="10">
        <f t="shared" si="1"/>
        <v>0</v>
      </c>
      <c r="O45" s="25" t="s">
        <v>75</v>
      </c>
      <c r="P45" s="67">
        <v>38</v>
      </c>
      <c r="Q45" s="27">
        <v>500</v>
      </c>
      <c r="R45" s="33"/>
      <c r="S45" s="98" t="s">
        <v>115</v>
      </c>
      <c r="T45" s="99">
        <v>90</v>
      </c>
      <c r="U45" s="100">
        <v>600</v>
      </c>
    </row>
    <row r="46" spans="2:21" ht="15.95" customHeight="1" x14ac:dyDescent="0.25">
      <c r="B46" s="7" t="s">
        <v>16</v>
      </c>
      <c r="C46" s="5">
        <f>SUM(H7:H58,M7:M58)</f>
        <v>200</v>
      </c>
      <c r="E46" s="70">
        <v>39</v>
      </c>
      <c r="F46" s="63"/>
      <c r="G46" s="26">
        <v>500</v>
      </c>
      <c r="H46" s="10">
        <f t="shared" si="0"/>
        <v>0</v>
      </c>
      <c r="J46" s="70">
        <v>91</v>
      </c>
      <c r="K46" s="63"/>
      <c r="L46" s="32">
        <v>600</v>
      </c>
      <c r="M46" s="10">
        <f t="shared" si="1"/>
        <v>0</v>
      </c>
      <c r="O46" s="25" t="s">
        <v>76</v>
      </c>
      <c r="P46" s="67">
        <v>39</v>
      </c>
      <c r="Q46" s="27">
        <v>500</v>
      </c>
      <c r="R46" s="33"/>
      <c r="S46" s="98" t="s">
        <v>116</v>
      </c>
      <c r="T46" s="99">
        <v>91</v>
      </c>
      <c r="U46" s="100">
        <v>600</v>
      </c>
    </row>
    <row r="47" spans="2:21" ht="15.95" customHeight="1" thickBot="1" x14ac:dyDescent="0.3">
      <c r="B47" s="79" t="s">
        <v>15</v>
      </c>
      <c r="C47" s="6">
        <f>C44</f>
        <v>0</v>
      </c>
      <c r="E47" s="70">
        <v>40</v>
      </c>
      <c r="F47" s="63"/>
      <c r="G47" s="26">
        <v>500</v>
      </c>
      <c r="H47" s="10">
        <f t="shared" si="0"/>
        <v>0</v>
      </c>
      <c r="J47" s="70">
        <v>92</v>
      </c>
      <c r="K47" s="63"/>
      <c r="L47" s="32">
        <v>600</v>
      </c>
      <c r="M47" s="10">
        <f t="shared" si="1"/>
        <v>0</v>
      </c>
      <c r="O47" s="25" t="s">
        <v>77</v>
      </c>
      <c r="P47" s="67">
        <v>40</v>
      </c>
      <c r="Q47" s="27">
        <v>500</v>
      </c>
      <c r="R47" s="33"/>
      <c r="S47" s="98" t="s">
        <v>117</v>
      </c>
      <c r="T47" s="99">
        <v>92</v>
      </c>
      <c r="U47" s="100">
        <v>600</v>
      </c>
    </row>
    <row r="48" spans="2:21" ht="15.95" customHeight="1" x14ac:dyDescent="0.25">
      <c r="B48" s="7" t="s">
        <v>20</v>
      </c>
      <c r="C48" s="8">
        <f>SUM(C46:C47)</f>
        <v>200</v>
      </c>
      <c r="E48" s="70">
        <v>41</v>
      </c>
      <c r="F48" s="63"/>
      <c r="G48" s="26">
        <v>500</v>
      </c>
      <c r="H48" s="10">
        <f t="shared" si="0"/>
        <v>0</v>
      </c>
      <c r="J48" s="70">
        <v>93</v>
      </c>
      <c r="K48" s="63"/>
      <c r="L48" s="32">
        <v>600</v>
      </c>
      <c r="M48" s="10">
        <f t="shared" si="1"/>
        <v>0</v>
      </c>
      <c r="O48" s="25" t="s">
        <v>78</v>
      </c>
      <c r="P48" s="67">
        <v>41</v>
      </c>
      <c r="Q48" s="27">
        <v>500</v>
      </c>
      <c r="R48" s="33"/>
      <c r="S48" s="98" t="s">
        <v>118</v>
      </c>
      <c r="T48" s="99">
        <v>93</v>
      </c>
      <c r="U48" s="100">
        <v>600</v>
      </c>
    </row>
    <row r="49" spans="2:21" ht="15.95" customHeight="1" x14ac:dyDescent="0.25">
      <c r="B49" s="9" t="s">
        <v>21</v>
      </c>
      <c r="C49" s="10"/>
      <c r="E49" s="70">
        <v>42</v>
      </c>
      <c r="F49" s="63"/>
      <c r="G49" s="26">
        <v>500</v>
      </c>
      <c r="H49" s="10">
        <f t="shared" si="0"/>
        <v>0</v>
      </c>
      <c r="J49" s="70">
        <v>94</v>
      </c>
      <c r="K49" s="63"/>
      <c r="L49" s="32">
        <v>600</v>
      </c>
      <c r="M49" s="10">
        <f t="shared" si="1"/>
        <v>0</v>
      </c>
      <c r="O49" s="25" t="s">
        <v>79</v>
      </c>
      <c r="P49" s="67">
        <v>42</v>
      </c>
      <c r="Q49" s="27">
        <v>500</v>
      </c>
      <c r="R49" s="33"/>
      <c r="S49" s="98" t="s">
        <v>119</v>
      </c>
      <c r="T49" s="99">
        <v>94</v>
      </c>
      <c r="U49" s="100">
        <v>600</v>
      </c>
    </row>
    <row r="50" spans="2:21" ht="15.95" customHeight="1" thickBot="1" x14ac:dyDescent="0.3">
      <c r="B50" s="11" t="s">
        <v>22</v>
      </c>
      <c r="C50" s="12">
        <f>C15</f>
        <v>0</v>
      </c>
      <c r="E50" s="70">
        <v>43</v>
      </c>
      <c r="F50" s="63"/>
      <c r="G50" s="26">
        <v>500</v>
      </c>
      <c r="H50" s="10">
        <f t="shared" si="0"/>
        <v>0</v>
      </c>
      <c r="J50" s="70">
        <v>95</v>
      </c>
      <c r="K50" s="63"/>
      <c r="L50" s="32">
        <v>600</v>
      </c>
      <c r="M50" s="10">
        <f t="shared" si="1"/>
        <v>0</v>
      </c>
      <c r="O50" s="25" t="s">
        <v>80</v>
      </c>
      <c r="P50" s="67">
        <v>43</v>
      </c>
      <c r="Q50" s="27">
        <v>500</v>
      </c>
      <c r="R50" s="33"/>
      <c r="S50" s="98" t="s">
        <v>120</v>
      </c>
      <c r="T50" s="99">
        <v>95</v>
      </c>
      <c r="U50" s="100">
        <v>600</v>
      </c>
    </row>
    <row r="51" spans="2:21" ht="15.95" customHeight="1" thickBot="1" x14ac:dyDescent="0.3">
      <c r="E51" s="70">
        <v>44</v>
      </c>
      <c r="F51" s="63"/>
      <c r="G51" s="26">
        <v>500</v>
      </c>
      <c r="H51" s="10">
        <f t="shared" si="0"/>
        <v>0</v>
      </c>
      <c r="J51" s="70">
        <v>96</v>
      </c>
      <c r="K51" s="63"/>
      <c r="L51" s="32">
        <v>600</v>
      </c>
      <c r="M51" s="10">
        <f t="shared" si="1"/>
        <v>0</v>
      </c>
      <c r="O51" s="25" t="s">
        <v>81</v>
      </c>
      <c r="P51" s="67">
        <v>44</v>
      </c>
      <c r="Q51" s="27">
        <v>500</v>
      </c>
      <c r="R51" s="33"/>
      <c r="S51" s="98" t="s">
        <v>121</v>
      </c>
      <c r="T51" s="99">
        <v>96</v>
      </c>
      <c r="U51" s="100">
        <v>600</v>
      </c>
    </row>
    <row r="52" spans="2:21" ht="15.95" customHeight="1" x14ac:dyDescent="0.25">
      <c r="B52" s="133" t="s">
        <v>23</v>
      </c>
      <c r="C52" s="134"/>
      <c r="E52" s="70">
        <v>45</v>
      </c>
      <c r="F52" s="63"/>
      <c r="G52" s="26">
        <v>500</v>
      </c>
      <c r="H52" s="10">
        <f t="shared" si="0"/>
        <v>0</v>
      </c>
      <c r="J52" s="70">
        <v>97</v>
      </c>
      <c r="K52" s="63"/>
      <c r="L52" s="32">
        <v>600</v>
      </c>
      <c r="M52" s="10">
        <f t="shared" si="1"/>
        <v>0</v>
      </c>
      <c r="O52" s="25" t="s">
        <v>82</v>
      </c>
      <c r="P52" s="67">
        <v>45</v>
      </c>
      <c r="Q52" s="27">
        <v>500</v>
      </c>
      <c r="R52" s="33"/>
      <c r="S52" s="98" t="s">
        <v>122</v>
      </c>
      <c r="T52" s="99">
        <v>97</v>
      </c>
      <c r="U52" s="100">
        <v>600</v>
      </c>
    </row>
    <row r="53" spans="2:21" ht="15.95" customHeight="1" thickBot="1" x14ac:dyDescent="0.3">
      <c r="B53" s="138"/>
      <c r="C53" s="139"/>
      <c r="E53" s="70">
        <v>46</v>
      </c>
      <c r="F53" s="63"/>
      <c r="G53" s="26">
        <v>500</v>
      </c>
      <c r="H53" s="10">
        <f>IF(ISBLANK(F53),0,G53)</f>
        <v>0</v>
      </c>
      <c r="J53" s="70">
        <v>98</v>
      </c>
      <c r="K53" s="63"/>
      <c r="L53" s="32">
        <v>600</v>
      </c>
      <c r="M53" s="10">
        <f t="shared" si="1"/>
        <v>0</v>
      </c>
      <c r="O53" s="25" t="s">
        <v>83</v>
      </c>
      <c r="P53" s="67">
        <v>46</v>
      </c>
      <c r="Q53" s="27">
        <v>500</v>
      </c>
      <c r="R53" s="33"/>
      <c r="S53" s="98" t="s">
        <v>123</v>
      </c>
      <c r="T53" s="99">
        <v>98</v>
      </c>
      <c r="U53" s="100">
        <v>600</v>
      </c>
    </row>
    <row r="54" spans="2:21" ht="15.95" customHeight="1" x14ac:dyDescent="0.25">
      <c r="B54" s="133" t="s">
        <v>40</v>
      </c>
      <c r="C54" s="134"/>
      <c r="E54" s="70">
        <v>47</v>
      </c>
      <c r="F54" s="63"/>
      <c r="G54" s="26">
        <v>500</v>
      </c>
      <c r="H54" s="10">
        <f t="shared" si="0"/>
        <v>0</v>
      </c>
      <c r="J54" s="70">
        <v>99</v>
      </c>
      <c r="K54" s="63"/>
      <c r="L54" s="32">
        <v>600</v>
      </c>
      <c r="M54" s="10">
        <f t="shared" ref="M54:M58" si="2">IF(ISBLANK(K54),,L54)</f>
        <v>0</v>
      </c>
      <c r="O54" s="25" t="s">
        <v>84</v>
      </c>
      <c r="P54" s="67">
        <v>47</v>
      </c>
      <c r="Q54" s="27">
        <v>500</v>
      </c>
      <c r="R54" s="33"/>
      <c r="S54" s="98" t="s">
        <v>124</v>
      </c>
      <c r="T54" s="99">
        <v>99</v>
      </c>
      <c r="U54" s="100">
        <v>600</v>
      </c>
    </row>
    <row r="55" spans="2:21" ht="15.95" customHeight="1" x14ac:dyDescent="0.25">
      <c r="B55" s="116"/>
      <c r="C55" s="117"/>
      <c r="E55" s="70">
        <v>48</v>
      </c>
      <c r="F55" s="63"/>
      <c r="G55" s="26">
        <v>500</v>
      </c>
      <c r="H55" s="10">
        <f t="shared" si="0"/>
        <v>0</v>
      </c>
      <c r="J55" s="70"/>
      <c r="K55" s="63"/>
      <c r="L55" s="32">
        <v>600</v>
      </c>
      <c r="M55" s="10">
        <f t="shared" si="2"/>
        <v>0</v>
      </c>
      <c r="O55" s="25" t="s">
        <v>85</v>
      </c>
      <c r="P55" s="67">
        <v>48</v>
      </c>
      <c r="Q55" s="27">
        <v>500</v>
      </c>
      <c r="R55" s="33"/>
      <c r="S55" s="82"/>
      <c r="T55" s="83"/>
      <c r="U55" s="84"/>
    </row>
    <row r="56" spans="2:21" ht="15.95" customHeight="1" x14ac:dyDescent="0.25">
      <c r="B56" s="116"/>
      <c r="C56" s="117"/>
      <c r="E56" s="70">
        <v>49</v>
      </c>
      <c r="F56" s="63"/>
      <c r="G56" s="26">
        <v>500</v>
      </c>
      <c r="H56" s="10">
        <f t="shared" si="0"/>
        <v>0</v>
      </c>
      <c r="J56" s="70"/>
      <c r="K56" s="63"/>
      <c r="L56" s="16"/>
      <c r="M56" s="10">
        <f t="shared" si="2"/>
        <v>0</v>
      </c>
      <c r="O56" s="25" t="s">
        <v>86</v>
      </c>
      <c r="P56" s="67">
        <v>49</v>
      </c>
      <c r="Q56" s="27">
        <v>500</v>
      </c>
      <c r="R56" s="33"/>
      <c r="S56" s="82"/>
      <c r="T56" s="83"/>
      <c r="U56" s="84"/>
    </row>
    <row r="57" spans="2:21" ht="15.95" customHeight="1" x14ac:dyDescent="0.25">
      <c r="B57" s="116"/>
      <c r="C57" s="117"/>
      <c r="E57" s="70">
        <v>50</v>
      </c>
      <c r="F57" s="63"/>
      <c r="G57" s="26">
        <v>500</v>
      </c>
      <c r="H57" s="10">
        <f t="shared" si="0"/>
        <v>0</v>
      </c>
      <c r="J57" s="70"/>
      <c r="K57" s="63"/>
      <c r="L57" s="16"/>
      <c r="M57" s="10">
        <f t="shared" si="2"/>
        <v>0</v>
      </c>
      <c r="O57" s="25" t="s">
        <v>87</v>
      </c>
      <c r="P57" s="67">
        <v>50</v>
      </c>
      <c r="Q57" s="27">
        <v>500</v>
      </c>
      <c r="R57" s="33"/>
      <c r="S57" s="82"/>
      <c r="T57" s="83"/>
      <c r="U57" s="84"/>
    </row>
    <row r="58" spans="2:21" ht="15.95" customHeight="1" thickBot="1" x14ac:dyDescent="0.3">
      <c r="B58" s="118"/>
      <c r="C58" s="119"/>
      <c r="E58" s="71">
        <v>51</v>
      </c>
      <c r="F58" s="64"/>
      <c r="G58" s="45">
        <v>1000</v>
      </c>
      <c r="H58" s="42">
        <f>IF(ISBLANK(F58),0,G58)</f>
        <v>0</v>
      </c>
      <c r="J58" s="71"/>
      <c r="K58" s="64"/>
      <c r="L58" s="41"/>
      <c r="M58" s="42">
        <f t="shared" si="2"/>
        <v>0</v>
      </c>
      <c r="O58" s="95" t="s">
        <v>103</v>
      </c>
      <c r="P58" s="96">
        <v>51</v>
      </c>
      <c r="Q58" s="97">
        <v>1000</v>
      </c>
      <c r="R58" s="33"/>
      <c r="S58" s="85"/>
      <c r="T58" s="86"/>
      <c r="U58" s="87"/>
    </row>
    <row r="59" spans="2:21" ht="14.1" customHeight="1" thickBot="1" x14ac:dyDescent="0.3">
      <c r="E59" s="34"/>
      <c r="F59" s="3"/>
      <c r="G59" s="35"/>
      <c r="H59" s="34"/>
      <c r="I59" s="36"/>
      <c r="J59" s="34"/>
      <c r="K59" s="3"/>
      <c r="L59" s="3"/>
      <c r="M59" s="34"/>
      <c r="N59" s="36"/>
      <c r="O59" s="34"/>
      <c r="P59" s="3"/>
      <c r="Q59" s="3"/>
      <c r="R59" s="36"/>
      <c r="S59" s="34"/>
      <c r="T59" s="3"/>
      <c r="U59" s="3"/>
    </row>
    <row r="60" spans="2:21" ht="14.1" customHeight="1" x14ac:dyDescent="0.25">
      <c r="G60" s="17">
        <v>1200</v>
      </c>
      <c r="O60" s="36"/>
      <c r="P60" s="36"/>
      <c r="Q60" s="36"/>
      <c r="R60" s="34"/>
      <c r="S60" s="36"/>
      <c r="T60" s="36"/>
      <c r="U60" s="3"/>
    </row>
    <row r="61" spans="2:21" ht="14.1" customHeight="1" thickBot="1" x14ac:dyDescent="0.3">
      <c r="G61" s="18">
        <v>200</v>
      </c>
      <c r="O61" s="36"/>
      <c r="P61" s="36"/>
      <c r="Q61" s="36"/>
      <c r="R61" s="34"/>
      <c r="S61" s="36"/>
      <c r="T61" s="36"/>
      <c r="U61" s="3"/>
    </row>
    <row r="62" spans="2:21" ht="14.1" customHeight="1" x14ac:dyDescent="0.25">
      <c r="G62" s="19">
        <f>IF(ISBLANK(C42),0,G60)</f>
        <v>0</v>
      </c>
      <c r="O62" s="36"/>
      <c r="P62" s="36"/>
      <c r="Q62" s="36"/>
      <c r="R62" s="34"/>
      <c r="S62" s="36"/>
      <c r="T62" s="36"/>
      <c r="U62" s="3"/>
    </row>
    <row r="63" spans="2:21" ht="14.1" customHeight="1" thickBot="1" x14ac:dyDescent="0.3">
      <c r="G63" s="20">
        <f>C43*G61</f>
        <v>0</v>
      </c>
      <c r="O63" s="36"/>
      <c r="P63" s="36"/>
      <c r="Q63" s="36"/>
      <c r="R63" s="34"/>
      <c r="S63" s="34"/>
      <c r="T63" s="3"/>
      <c r="U63" s="3"/>
    </row>
    <row r="64" spans="2:21" ht="14.1" customHeight="1" x14ac:dyDescent="0.25">
      <c r="O64" s="34"/>
      <c r="P64" s="34"/>
      <c r="R64" s="34"/>
      <c r="S64" s="34"/>
      <c r="T64" s="3"/>
      <c r="U64" s="3"/>
    </row>
    <row r="65" spans="15:21" ht="14.1" customHeight="1" x14ac:dyDescent="0.25">
      <c r="O65" s="34"/>
      <c r="P65" s="34"/>
      <c r="R65" s="34"/>
      <c r="S65" s="34"/>
      <c r="T65" s="3"/>
      <c r="U65" s="34"/>
    </row>
    <row r="66" spans="15:21" x14ac:dyDescent="0.25">
      <c r="O66" s="34"/>
      <c r="P66" s="34"/>
    </row>
  </sheetData>
  <sheetProtection password="CC34" sheet="1" objects="1" scenarios="1" selectLockedCells="1"/>
  <mergeCells count="23">
    <mergeCell ref="B58:C58"/>
    <mergeCell ref="B5:F5"/>
    <mergeCell ref="P2:R2"/>
    <mergeCell ref="P3:R3"/>
    <mergeCell ref="B4:M4"/>
    <mergeCell ref="O5:U5"/>
    <mergeCell ref="B54:C54"/>
    <mergeCell ref="G5:I5"/>
    <mergeCell ref="B55:C55"/>
    <mergeCell ref="B56:C56"/>
    <mergeCell ref="B53:C53"/>
    <mergeCell ref="J5:M5"/>
    <mergeCell ref="B8:C8"/>
    <mergeCell ref="B21:C21"/>
    <mergeCell ref="B31:C31"/>
    <mergeCell ref="B18:C18"/>
    <mergeCell ref="T2:U2"/>
    <mergeCell ref="T3:U3"/>
    <mergeCell ref="B3:M3"/>
    <mergeCell ref="B2:M2"/>
    <mergeCell ref="B57:C57"/>
    <mergeCell ref="B19:C19"/>
    <mergeCell ref="B52:C52"/>
  </mergeCells>
  <pageMargins left="0.79" right="0.06" top="0.2" bottom="0.13" header="0.08" footer="0.13"/>
  <pageSetup paperSize="9" orientation="portrait" horizontalDpi="100" verticalDpi="1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EQIT MEDIA</cp:lastModifiedBy>
  <cp:lastPrinted>2015-04-17T12:01:52Z</cp:lastPrinted>
  <dcterms:created xsi:type="dcterms:W3CDTF">2015-02-25T20:15:21Z</dcterms:created>
  <dcterms:modified xsi:type="dcterms:W3CDTF">2015-04-23T10:27:31Z</dcterms:modified>
</cp:coreProperties>
</file>